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\Documents\Jakob\"/>
    </mc:Choice>
  </mc:AlternateContent>
  <xr:revisionPtr revIDLastSave="0" documentId="8_{953A7049-698A-4FC2-87BA-2A1391BE6595}" xr6:coauthVersionLast="36" xr6:coauthVersionMax="36" xr10:uidLastSave="{00000000-0000-0000-0000-000000000000}"/>
  <bookViews>
    <workbookView xWindow="0" yWindow="0" windowWidth="23040" windowHeight="8508" xr2:uid="{2BA922F1-982A-443C-B55D-D513B4A4CE4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1" l="1"/>
  <c r="G11" i="1"/>
  <c r="F11" i="1"/>
  <c r="G10" i="1"/>
  <c r="F10" i="1"/>
  <c r="D11" i="1"/>
  <c r="K10" i="1"/>
  <c r="K11" i="1" l="1"/>
  <c r="I11" i="1"/>
  <c r="J11" i="1"/>
  <c r="J7" i="1"/>
  <c r="L7" i="1" s="1"/>
  <c r="F7" i="1"/>
</calcChain>
</file>

<file path=xl/sharedStrings.xml><?xml version="1.0" encoding="utf-8"?>
<sst xmlns="http://schemas.openxmlformats.org/spreadsheetml/2006/main" count="29" uniqueCount="28">
  <si>
    <t>korte 3 ugers forløb</t>
  </si>
  <si>
    <t>Antal elever</t>
  </si>
  <si>
    <t>Egenbetaling pr elev v. 3 uger</t>
  </si>
  <si>
    <t>Statstilskud pr elev v. 3 uger, á 1518 kr pr uge</t>
  </si>
  <si>
    <t>Tilskud pr elev for 3 uger</t>
  </si>
  <si>
    <t>I alt indtægt v. 1 elev</t>
  </si>
  <si>
    <t>Indtægt ved 10 elever</t>
  </si>
  <si>
    <t xml:space="preserve">Indenfor højskoleloven, ingen offentlig forsørgeelse. </t>
  </si>
  <si>
    <t>evt. Mentorstøtte, á 1045 kr pr uge</t>
  </si>
  <si>
    <t>Husk, at I har en pulje på 25000 kr årligt til at nedbringe egenbetalingen for værdigt trængende.</t>
  </si>
  <si>
    <t>samlet tilskud pr elev for langt kursus</t>
  </si>
  <si>
    <t>Egenbetaling</t>
  </si>
  <si>
    <t>Du kan lege lidt ,med tallene, for hhv egenbetaling og mentorstøtte, skriv i feltet</t>
  </si>
  <si>
    <t>Pr elev</t>
  </si>
  <si>
    <t>Kort kursus, 3 uger</t>
  </si>
  <si>
    <t>Langt kursus, 12 - 20 uger, eksempel</t>
  </si>
  <si>
    <t>Antal uger</t>
  </si>
  <si>
    <t>Skriv antal uger</t>
  </si>
  <si>
    <t>I alt indtægt v. 1 elev med mentor</t>
  </si>
  <si>
    <t>I alt indtægt v. 1 elev uden mentor</t>
  </si>
  <si>
    <t>antal elever</t>
  </si>
  <si>
    <t>Regneeksempel</t>
  </si>
  <si>
    <t>Skriv 1 eller 0</t>
  </si>
  <si>
    <t>Skriv antal elever med mentor</t>
  </si>
  <si>
    <t>Skriv antal elever i alt</t>
  </si>
  <si>
    <t>Skriv et eksempel på pris pr elev</t>
  </si>
  <si>
    <t>heraf med Mentorstøtte</t>
  </si>
  <si>
    <t>Uger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</si>
</sst>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&quot;kr.&quot;_-;\-* #,##0\ &quot;kr.&quot;_-;_-* &quot;-&quot;\ &quot;kr.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1" fillId="0" borderId="0" xfId="0" applyFont="1"/>
    <xf numFmtId="0" fontId="2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461C1-ED44-432B-ABD5-C2945AE4DF2E}">
  <dimension ref="D1:L24"/>
  <sheetViews>
    <sheetView tabSelected="1" workbookViewId="0">
      <selection activeCell="D8" sqref="D8"/>
    </sheetView>
  </sheetViews>
  <sheetFormatPr defaultRowHeight="14.4" x14ac:dyDescent="0.3"/>
  <cols>
    <col min="4" max="4" width="23.44140625" customWidth="1"/>
    <col min="5" max="5" width="14" bestFit="1" customWidth="1"/>
    <col min="6" max="6" width="22.6640625" customWidth="1"/>
    <col min="7" max="9" width="16.5546875" customWidth="1"/>
    <col min="10" max="10" width="16.88671875" customWidth="1"/>
    <col min="11" max="11" width="16.109375" customWidth="1"/>
    <col min="12" max="12" width="11.88671875" customWidth="1"/>
  </cols>
  <sheetData>
    <row r="1" spans="4:12" ht="18" x14ac:dyDescent="0.35">
      <c r="D1" s="8" t="s">
        <v>21</v>
      </c>
    </row>
    <row r="2" spans="4:12" x14ac:dyDescent="0.3">
      <c r="D2" t="s">
        <v>7</v>
      </c>
    </row>
    <row r="3" spans="4:12" x14ac:dyDescent="0.3">
      <c r="D3" t="s">
        <v>9</v>
      </c>
    </row>
    <row r="5" spans="4:12" x14ac:dyDescent="0.3">
      <c r="D5" s="7" t="s">
        <v>14</v>
      </c>
    </row>
    <row r="6" spans="4:12" ht="47.25" customHeight="1" x14ac:dyDescent="0.3">
      <c r="D6" s="1" t="s">
        <v>0</v>
      </c>
      <c r="E6" s="1" t="s">
        <v>4</v>
      </c>
      <c r="F6" s="1" t="s">
        <v>3</v>
      </c>
      <c r="G6" s="1" t="s">
        <v>2</v>
      </c>
      <c r="H6" s="1"/>
      <c r="I6" s="1"/>
      <c r="J6" s="1" t="s">
        <v>5</v>
      </c>
      <c r="K6" t="s">
        <v>1</v>
      </c>
      <c r="L6" s="1" t="s">
        <v>6</v>
      </c>
    </row>
    <row r="7" spans="4:12" x14ac:dyDescent="0.3">
      <c r="D7" t="s">
        <v>27</v>
      </c>
      <c r="E7" s="2">
        <v>6500</v>
      </c>
      <c r="F7" s="2">
        <f t="shared" ref="F7" si="0">1518*3</f>
        <v>4554</v>
      </c>
      <c r="G7" s="2">
        <v>4500</v>
      </c>
      <c r="H7" s="2"/>
      <c r="I7" s="2"/>
      <c r="J7" s="2">
        <f t="shared" ref="J7" si="1">SUM(E7:G7)</f>
        <v>15554</v>
      </c>
      <c r="K7">
        <v>10</v>
      </c>
      <c r="L7" s="2">
        <f t="shared" ref="L7" si="2">J7*K7</f>
        <v>155540</v>
      </c>
    </row>
    <row r="8" spans="4:12" x14ac:dyDescent="0.3">
      <c r="L8" s="2"/>
    </row>
    <row r="9" spans="4:12" x14ac:dyDescent="0.3">
      <c r="D9" s="7" t="s">
        <v>15</v>
      </c>
      <c r="L9" s="2"/>
    </row>
    <row r="10" spans="4:12" ht="43.2" x14ac:dyDescent="0.3">
      <c r="E10" s="1" t="s">
        <v>10</v>
      </c>
      <c r="F10" s="1" t="str">
        <f>"Statstilskud pr elev v. "&amp;G18&amp;" uger, á 2591 kr pr uge"</f>
        <v>Statstilskud pr elev v. 18 uger, á 2591 kr pr uge</v>
      </c>
      <c r="G10" s="1" t="str">
        <f>"Egenbetaling pr elev v. "&amp;G18&amp;" uger, eks. "&amp;G15</f>
        <v>Egenbetaling pr elev v. 18 uger, eks. 700</v>
      </c>
      <c r="H10" s="1" t="s">
        <v>8</v>
      </c>
      <c r="I10" s="1" t="s">
        <v>19</v>
      </c>
      <c r="J10" s="1" t="s">
        <v>18</v>
      </c>
      <c r="K10" s="1" t="str">
        <f>"Antal elever "&amp;H15&amp;" heraf "&amp;H16&amp;" med mentorstøtte"</f>
        <v>Antal elever 5 heraf 3 med mentorstøtte</v>
      </c>
      <c r="L10" s="2"/>
    </row>
    <row r="11" spans="4:12" x14ac:dyDescent="0.3">
      <c r="D11" t="str">
        <f>"Langt kursus, eks "&amp;G18&amp;" uger"</f>
        <v>Langt kursus, eks 18 uger</v>
      </c>
      <c r="E11" s="2">
        <v>6500</v>
      </c>
      <c r="F11">
        <f>2591*G18</f>
        <v>46638</v>
      </c>
      <c r="G11">
        <f>G18*G15</f>
        <v>12600</v>
      </c>
      <c r="H11">
        <f>1045*G18*G16</f>
        <v>18810</v>
      </c>
      <c r="I11" s="2">
        <f>SUM(E11:G11)</f>
        <v>65738</v>
      </c>
      <c r="J11" s="2">
        <f>SUM(E11:H11)</f>
        <v>84548</v>
      </c>
      <c r="K11" s="2">
        <f>(SUM(E11:G11)*H15)+(H11*H16)</f>
        <v>385120</v>
      </c>
    </row>
    <row r="13" spans="4:12" x14ac:dyDescent="0.3">
      <c r="D13" t="s">
        <v>12</v>
      </c>
    </row>
    <row r="14" spans="4:12" x14ac:dyDescent="0.3">
      <c r="G14" t="s">
        <v>13</v>
      </c>
      <c r="H14" t="s">
        <v>20</v>
      </c>
    </row>
    <row r="15" spans="4:12" x14ac:dyDescent="0.3">
      <c r="F15" t="s">
        <v>11</v>
      </c>
      <c r="G15" s="3">
        <v>700</v>
      </c>
      <c r="H15" s="11">
        <v>5</v>
      </c>
      <c r="I15" s="5"/>
    </row>
    <row r="16" spans="4:12" x14ac:dyDescent="0.3">
      <c r="F16" t="s">
        <v>26</v>
      </c>
      <c r="G16" s="9">
        <v>1</v>
      </c>
      <c r="H16" s="4">
        <v>3</v>
      </c>
      <c r="I16" s="5"/>
    </row>
    <row r="17" spans="6:9" x14ac:dyDescent="0.3">
      <c r="G17" s="5" t="s">
        <v>17</v>
      </c>
      <c r="H17" s="5"/>
      <c r="I17" s="5"/>
    </row>
    <row r="18" spans="6:9" x14ac:dyDescent="0.3">
      <c r="F18" t="s">
        <v>16</v>
      </c>
      <c r="G18" s="6">
        <v>18</v>
      </c>
    </row>
    <row r="20" spans="6:9" x14ac:dyDescent="0.3">
      <c r="F20" s="9" t="s">
        <v>22</v>
      </c>
      <c r="G20" s="9"/>
    </row>
    <row r="21" spans="6:9" x14ac:dyDescent="0.3">
      <c r="F21" s="6" t="s">
        <v>17</v>
      </c>
      <c r="G21" s="6"/>
    </row>
    <row r="22" spans="6:9" x14ac:dyDescent="0.3">
      <c r="F22" s="10" t="s">
        <v>23</v>
      </c>
      <c r="G22" s="10"/>
    </row>
    <row r="23" spans="6:9" x14ac:dyDescent="0.3">
      <c r="F23" s="11" t="s">
        <v>24</v>
      </c>
      <c r="G23" s="11"/>
    </row>
    <row r="24" spans="6:9" x14ac:dyDescent="0.3">
      <c r="F24" s="3" t="s">
        <v>25</v>
      </c>
      <c r="G2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Hvenegaard Andersen</dc:creator>
  <cp:lastModifiedBy>Jakob Hvenegaard Andersen</cp:lastModifiedBy>
  <dcterms:created xsi:type="dcterms:W3CDTF">2019-05-14T11:45:06Z</dcterms:created>
  <dcterms:modified xsi:type="dcterms:W3CDTF">2019-05-28T16:32:05Z</dcterms:modified>
</cp:coreProperties>
</file>